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agnieszka_wojnarowska_adm_uni_lodz_pl/Documents/Pulpit/PROM/regulamin 16.12.2024/"/>
    </mc:Choice>
  </mc:AlternateContent>
  <xr:revisionPtr revIDLastSave="270" documentId="13_ncr:1_{7AB7F4A2-8CB7-4A1F-B369-CDF91A93816E}" xr6:coauthVersionLast="47" xr6:coauthVersionMax="47" xr10:uidLastSave="{3604CBAC-2EE2-41E8-BF25-1A225980726F}"/>
  <bookViews>
    <workbookView xWindow="28680" yWindow="-120" windowWidth="29040" windowHeight="15840" xr2:uid="{00000000-000D-0000-FFFF-FFFF00000000}"/>
  </bookViews>
  <sheets>
    <sheet name="Rozliczenie finansowe wyjazdu" sheetId="3" r:id="rId1"/>
    <sheet name="Arkusz1" sheetId="4" r:id="rId2"/>
  </sheets>
  <definedNames>
    <definedName name="_ftn1" localSheetId="0">'Rozliczenie finansowe wyjazdu'!#REF!</definedName>
    <definedName name="_ftnref1" localSheetId="0">'Rozliczenie finansowe wyjazdu'!$P$6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3" l="1"/>
  <c r="D60" i="3"/>
  <c r="F39" i="3"/>
  <c r="F40" i="3"/>
  <c r="F38" i="3"/>
  <c r="F31" i="3"/>
  <c r="F32" i="3"/>
  <c r="F29" i="3"/>
  <c r="D61" i="3" s="1"/>
  <c r="D62" i="3" l="1"/>
  <c r="D50" i="3"/>
  <c r="D51" i="3" l="1"/>
  <c r="D66" i="3" s="1"/>
  <c r="D59" i="3" l="1"/>
  <c r="D64" i="3" s="1"/>
  <c r="D68" i="3" s="1"/>
</calcChain>
</file>

<file path=xl/sharedStrings.xml><?xml version="1.0" encoding="utf-8"?>
<sst xmlns="http://schemas.openxmlformats.org/spreadsheetml/2006/main" count="95" uniqueCount="80">
  <si>
    <t xml:space="preserve">
</t>
  </si>
  <si>
    <t>Załącznik nr 12 do Regulaminu</t>
  </si>
  <si>
    <t>ROZLICZENIE FINANSOWE WYJAZDU</t>
  </si>
  <si>
    <t>TAK</t>
  </si>
  <si>
    <t>NIE</t>
  </si>
  <si>
    <t>I.        INFORMACJE PODSTAWOWE</t>
  </si>
  <si>
    <t>Odległość w linii prostej między miejscem zamieszkania uczestnika a miejscowością pobytu (w km) : wysokość stawki zryczałtowanej na osobę :</t>
  </si>
  <si>
    <t>poniżej 500</t>
  </si>
  <si>
    <t>1.</t>
  </si>
  <si>
    <t>Imię i nazwisko Uczestnika Projektu:</t>
  </si>
  <si>
    <t>500 - 999</t>
  </si>
  <si>
    <t>2.</t>
  </si>
  <si>
    <t>Tytuł Projektu:</t>
  </si>
  <si>
    <t>Prom - krótkookresowa wymiana akademicka w UŁ</t>
  </si>
  <si>
    <t>1 000 – 2 999</t>
  </si>
  <si>
    <t>3.</t>
  </si>
  <si>
    <t>Numer Umowy zawartej z Uczestnikiem :</t>
  </si>
  <si>
    <t>3 000 – 6 000</t>
  </si>
  <si>
    <t>4.</t>
  </si>
  <si>
    <t xml:space="preserve">Data wyjazdu: </t>
  </si>
  <si>
    <t>5.</t>
  </si>
  <si>
    <t>Data powrotu:</t>
  </si>
  <si>
    <t>6.</t>
  </si>
  <si>
    <t>Państwo instutucji goszczącej:</t>
  </si>
  <si>
    <t>7.</t>
  </si>
  <si>
    <t>Rodzaj dofinansowanej aktywności :</t>
  </si>
  <si>
    <t>II. KOSZTY PODRÓŻY</t>
  </si>
  <si>
    <t>Lp.</t>
  </si>
  <si>
    <t>Grupa krajów 1-6</t>
  </si>
  <si>
    <t xml:space="preserve"> Stawka  [zł]</t>
  </si>
  <si>
    <t xml:space="preserve"> Kwota  [zł]</t>
  </si>
  <si>
    <t>III.  KOSZTY POBYTU I ZAKWATEROWANIA</t>
  </si>
  <si>
    <t>Liczba dni pobytu*</t>
  </si>
  <si>
    <t>Grupa krajów I-IV</t>
  </si>
  <si>
    <t>Stawka dzienna [zł]</t>
  </si>
  <si>
    <t>I</t>
  </si>
  <si>
    <t>II</t>
  </si>
  <si>
    <t>III</t>
  </si>
  <si>
    <t>IV</t>
  </si>
  <si>
    <t>*Do liczby dni pobytu wlicza się 2 dni przeznaczone na podróż</t>
  </si>
  <si>
    <t>III.  KOSZTY STYPENDIUM MOBILNOŚCIOWEGO</t>
  </si>
  <si>
    <t>Liczba dni*</t>
  </si>
  <si>
    <t>Kategoria osób uprawnionych</t>
  </si>
  <si>
    <t xml:space="preserve"> Stawka dzienna  [zł]</t>
  </si>
  <si>
    <t xml:space="preserve">doktorant </t>
  </si>
  <si>
    <t>kadra akademicka nieposiadająca stopnia doktora</t>
  </si>
  <si>
    <t>kadra akademicka ze stopniem doktora</t>
  </si>
  <si>
    <t>IV. KOSZTY OPŁAT KONFERENCYJNYCH, KOSZT SZKOLENIA, KURSU I WARSZTATÓW</t>
  </si>
  <si>
    <t xml:space="preserve">V. ZESTAWIENIE DOWODÓW KSIĘGOWYCH DOTYCZACYCH OPŁAT KONFERENCYJNYCH, SZKOLEŃ, KURSÓW I WARSZTATÓW </t>
  </si>
  <si>
    <t xml:space="preserve">Lp. </t>
  </si>
  <si>
    <t>Nazwa towaru/usługi</t>
  </si>
  <si>
    <t>Nr i rodzaj dowodu księgowego</t>
  </si>
  <si>
    <t>Kwota [zł]</t>
  </si>
  <si>
    <t>Sposób płatności*</t>
  </si>
  <si>
    <t>do zapłaty przelewem</t>
  </si>
  <si>
    <t>zapłacone przez uczestnika</t>
  </si>
  <si>
    <t>Razem zapłacone przez Uczestnika Projektu</t>
  </si>
  <si>
    <t>Razem do zapłaty przelewem*</t>
  </si>
  <si>
    <t>Oryginały dowodów księgowych wykazanych w tabeli stanowią załączniki do rozliczenia finansowego wyjazdu.</t>
  </si>
  <si>
    <t>*Wszystkie dowody księgowe "do zapłaty przelewem" muszą być wystawione na Beneficjenta Projektu</t>
  </si>
  <si>
    <t>VI. ROZLICZENIE</t>
  </si>
  <si>
    <t>1. Kwota zaliczki wypłaconej Uczestnikowi Projektu</t>
  </si>
  <si>
    <t>2. Należne koszty,w tym:  [a+b+c+d]</t>
  </si>
  <si>
    <t>a.</t>
  </si>
  <si>
    <t>Koszty podróży</t>
  </si>
  <si>
    <t>b.</t>
  </si>
  <si>
    <t>Koszty pobytu i zakwaterowania</t>
  </si>
  <si>
    <t xml:space="preserve">c. </t>
  </si>
  <si>
    <t>Koszty stypendium mobilnościowego</t>
  </si>
  <si>
    <t>d.</t>
  </si>
  <si>
    <t>Koszty opłat konferencyjnych, szkoleń, kursów, warsztatów zapłacone przez Uczestnika Projektu</t>
  </si>
  <si>
    <t>3. Kwota do zwrotu/ zapłaty [1-2]</t>
  </si>
  <si>
    <t>4. Koszty opłat konferencyjnych, szkoleń, kursów, warsztatów pozostające do zapłaty</t>
  </si>
  <si>
    <t>Proszę o zwrot / Zobowiązuję się do zwrotu*  kwoty wynikającej z mojego wyjazdu.</t>
  </si>
  <si>
    <t>* niepotrzebne skreślić</t>
  </si>
  <si>
    <t>………………………………………………</t>
  </si>
  <si>
    <t>………………………………….</t>
  </si>
  <si>
    <t>Data i podpis Uczestnika Projektu</t>
  </si>
  <si>
    <t xml:space="preserve">                                           </t>
  </si>
  <si>
    <t>Data i podpis osoby akceptującej rozliczenie po stronie Uczelni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</si>
</sst>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2"/>
      <color theme="1"/>
      <name val="Lato Light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6" borderId="0" xfId="0" applyFont="1" applyFill="1" applyAlignment="1">
      <alignment horizontal="right" vertical="center"/>
    </xf>
    <xf numFmtId="0" fontId="0" fillId="6" borderId="0" xfId="0" applyFill="1"/>
    <xf numFmtId="0" fontId="3" fillId="6" borderId="2" xfId="0" applyFont="1" applyFill="1" applyBorder="1" applyAlignment="1">
      <alignment horizontal="center" vertical="center" wrapText="1"/>
    </xf>
    <xf numFmtId="8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8" fontId="3" fillId="6" borderId="5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/>
    </xf>
    <xf numFmtId="8" fontId="0" fillId="6" borderId="0" xfId="0" applyNumberFormat="1" applyFill="1"/>
    <xf numFmtId="0" fontId="6" fillId="6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8" fillId="3" borderId="1" xfId="0" applyFont="1" applyFill="1" applyBorder="1"/>
    <xf numFmtId="0" fontId="8" fillId="6" borderId="1" xfId="0" applyFont="1" applyFill="1" applyBorder="1"/>
    <xf numFmtId="44" fontId="8" fillId="6" borderId="1" xfId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wrapText="1"/>
    </xf>
    <xf numFmtId="0" fontId="4" fillId="6" borderId="0" xfId="0" applyFont="1" applyFill="1" applyAlignment="1">
      <alignment vertical="center"/>
    </xf>
    <xf numFmtId="44" fontId="7" fillId="3" borderId="1" xfId="1" applyFont="1" applyFill="1" applyBorder="1" applyAlignment="1">
      <alignment vertical="center"/>
    </xf>
    <xf numFmtId="0" fontId="8" fillId="6" borderId="0" xfId="0" applyFont="1" applyFill="1"/>
    <xf numFmtId="0" fontId="4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 wrapText="1"/>
    </xf>
    <xf numFmtId="0" fontId="8" fillId="6" borderId="11" xfId="0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wrapText="1"/>
    </xf>
    <xf numFmtId="0" fontId="11" fillId="6" borderId="0" xfId="0" applyFont="1" applyFill="1"/>
    <xf numFmtId="0" fontId="8" fillId="6" borderId="7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44" fontId="7" fillId="3" borderId="11" xfId="0" applyNumberFormat="1" applyFont="1" applyFill="1" applyBorder="1" applyAlignment="1">
      <alignment horizontal="center" vertical="center"/>
    </xf>
    <xf numFmtId="44" fontId="7" fillId="3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right" vertical="center"/>
    </xf>
    <xf numFmtId="44" fontId="7" fillId="3" borderId="1" xfId="1" applyFont="1" applyFill="1" applyBorder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horizontal="center" vertical="top"/>
    </xf>
    <xf numFmtId="0" fontId="5" fillId="6" borderId="0" xfId="0" applyFont="1" applyFill="1" applyAlignment="1">
      <alignment horizontal="center" vertical="top" wrapText="1"/>
    </xf>
    <xf numFmtId="0" fontId="6" fillId="6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153886</xdr:colOff>
      <xdr:row>0</xdr:row>
      <xdr:rowOff>183190</xdr:rowOff>
    </xdr:from>
    <xdr:to>
      <xdr:col>5</xdr:col>
      <xdr:colOff>550847</xdr:colOff>
      <xdr:row>2</xdr:row>
      <xdr:rowOff>2260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6C0D933A-9AFF-BBFF-1801-818EC0A42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886" y="183190"/>
          <a:ext cx="5954286" cy="81904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zoomScale="130" zoomScaleNormal="130" zoomScalePageLayoutView="137" workbookViewId="0">
      <selection activeCell="B3" sqref="B3"/>
    </sheetView>
  </sheetViews>
  <sheetFormatPr defaultColWidth="8.6640625" defaultRowHeight="14.4" x14ac:dyDescent="0.3"/>
  <cols>
    <col min="1" max="1" width="5" style="2" customWidth="1"/>
    <col min="2" max="2" width="32.6640625" style="2" customWidth="1"/>
    <col min="3" max="3" width="26" style="2" customWidth="1"/>
    <col min="4" max="4" width="17.33203125" style="2" customWidth="1"/>
    <col min="5" max="5" width="4.5546875" style="2" hidden="1" customWidth="1"/>
    <col min="6" max="6" width="13.6640625" style="8" customWidth="1"/>
    <col min="7" max="7" width="2.6640625" style="2" hidden="1" customWidth="1"/>
    <col min="8" max="8" width="9.33203125" style="2" hidden="1" customWidth="1"/>
    <col min="9" max="9" width="13.44140625" style="2" hidden="1" customWidth="1"/>
    <col min="10" max="13" width="9.33203125" style="2" hidden="1" customWidth="1"/>
    <col min="14" max="14" width="14.33203125" style="2" hidden="1" customWidth="1"/>
    <col min="15" max="15" width="15.6640625" style="2" hidden="1" customWidth="1"/>
    <col min="16" max="16" width="9.33203125" style="2" customWidth="1"/>
    <col min="17" max="17" width="9.33203125" style="2" hidden="1" customWidth="1"/>
    <col min="18" max="16384" width="8.6640625" style="2"/>
  </cols>
  <sheetData>
    <row r="1" spans="1:17" ht="63.6" customHeight="1" x14ac:dyDescent="0.3">
      <c r="A1" s="34" t="s">
        <v>0</v>
      </c>
      <c r="B1" s="34" t="s">
        <v>0</v>
      </c>
      <c r="C1" s="34" t="s">
        <v>0</v>
      </c>
      <c r="D1" s="34" t="s">
        <v>0</v>
      </c>
      <c r="E1" s="34" t="s">
        <v>0</v>
      </c>
      <c r="F1" s="34" t="s">
        <v>0</v>
      </c>
      <c r="G1" s="1"/>
    </row>
    <row r="2" spans="1:17" ht="15" customHeight="1" x14ac:dyDescent="0.3">
      <c r="A2" s="34"/>
      <c r="F2" s="2"/>
      <c r="G2" s="1"/>
    </row>
    <row r="3" spans="1:17" ht="16.2" customHeight="1" thickBot="1" x14ac:dyDescent="0.35">
      <c r="D3" s="35" t="s">
        <v>1</v>
      </c>
      <c r="F3" s="2"/>
      <c r="G3" s="1"/>
    </row>
    <row r="4" spans="1:17" ht="34.950000000000003" customHeight="1" thickBot="1" x14ac:dyDescent="0.35">
      <c r="A4" s="67" t="s">
        <v>2</v>
      </c>
      <c r="B4" s="67"/>
      <c r="C4" s="67"/>
      <c r="D4" s="67"/>
      <c r="E4" s="67"/>
      <c r="F4" s="67"/>
      <c r="G4" s="67"/>
      <c r="M4" s="3">
        <v>5</v>
      </c>
      <c r="N4" s="4">
        <v>4000</v>
      </c>
      <c r="O4" s="4">
        <v>3000</v>
      </c>
      <c r="Q4" s="2" t="s">
        <v>3</v>
      </c>
    </row>
    <row r="5" spans="1:17" ht="3.75" customHeight="1" thickBot="1" x14ac:dyDescent="0.35">
      <c r="A5" s="10"/>
      <c r="B5" s="10"/>
      <c r="C5" s="10"/>
      <c r="D5" s="10"/>
      <c r="E5" s="10"/>
      <c r="F5" s="10"/>
      <c r="G5" s="10"/>
      <c r="M5" s="5">
        <v>6</v>
      </c>
      <c r="N5" s="6">
        <v>4420</v>
      </c>
      <c r="O5" s="6">
        <v>3260</v>
      </c>
      <c r="Q5" s="7" t="s">
        <v>4</v>
      </c>
    </row>
    <row r="6" spans="1:17" s="7" customFormat="1" ht="19.2" thickBot="1" x14ac:dyDescent="0.35">
      <c r="A6" s="56" t="s">
        <v>5</v>
      </c>
      <c r="B6" s="56"/>
      <c r="C6" s="56"/>
      <c r="D6" s="56"/>
      <c r="E6" s="56"/>
      <c r="F6" s="56"/>
      <c r="G6" s="11"/>
      <c r="I6" s="7" t="s">
        <v>6</v>
      </c>
      <c r="M6" s="5">
        <v>7</v>
      </c>
      <c r="N6" s="6">
        <v>4840</v>
      </c>
      <c r="O6" s="6">
        <v>3520</v>
      </c>
    </row>
    <row r="7" spans="1:17" ht="6.75" customHeight="1" thickBot="1" x14ac:dyDescent="0.35">
      <c r="I7" s="2" t="s">
        <v>7</v>
      </c>
      <c r="M7" s="5">
        <v>8</v>
      </c>
      <c r="N7" s="6">
        <v>5260</v>
      </c>
      <c r="O7" s="6">
        <v>3780</v>
      </c>
    </row>
    <row r="8" spans="1:17" ht="19.2" thickBot="1" x14ac:dyDescent="0.35">
      <c r="A8" s="12" t="s">
        <v>8</v>
      </c>
      <c r="B8" s="13" t="s">
        <v>9</v>
      </c>
      <c r="C8" s="53"/>
      <c r="D8" s="53"/>
      <c r="E8" s="53"/>
      <c r="F8" s="53"/>
      <c r="I8" s="9" t="s">
        <v>10</v>
      </c>
      <c r="J8" s="9"/>
      <c r="M8" s="5">
        <v>9</v>
      </c>
      <c r="N8" s="6">
        <v>5680</v>
      </c>
      <c r="O8" s="6">
        <v>4040</v>
      </c>
    </row>
    <row r="9" spans="1:17" ht="19.2" thickBot="1" x14ac:dyDescent="0.35">
      <c r="A9" s="12" t="s">
        <v>11</v>
      </c>
      <c r="B9" s="13" t="s">
        <v>12</v>
      </c>
      <c r="C9" s="68" t="s">
        <v>13</v>
      </c>
      <c r="D9" s="68"/>
      <c r="E9" s="68"/>
      <c r="F9" s="68"/>
      <c r="I9" s="2" t="s">
        <v>14</v>
      </c>
      <c r="M9" s="5">
        <v>10</v>
      </c>
      <c r="N9" s="6">
        <v>6100</v>
      </c>
      <c r="O9" s="6">
        <v>4300</v>
      </c>
    </row>
    <row r="10" spans="1:17" ht="19.2" thickBot="1" x14ac:dyDescent="0.35">
      <c r="A10" s="12" t="s">
        <v>15</v>
      </c>
      <c r="B10" s="13" t="s">
        <v>16</v>
      </c>
      <c r="C10" s="69"/>
      <c r="D10" s="70"/>
      <c r="E10" s="70"/>
      <c r="F10" s="71"/>
      <c r="I10" s="9" t="s">
        <v>17</v>
      </c>
      <c r="J10" s="9"/>
      <c r="M10" s="5">
        <v>11</v>
      </c>
      <c r="N10" s="6">
        <v>6520</v>
      </c>
      <c r="O10" s="6">
        <v>4560</v>
      </c>
    </row>
    <row r="11" spans="1:17" ht="19.2" thickBot="1" x14ac:dyDescent="0.35">
      <c r="A11" s="12" t="s">
        <v>18</v>
      </c>
      <c r="B11" s="13" t="s">
        <v>19</v>
      </c>
      <c r="C11" s="53"/>
      <c r="D11" s="53"/>
      <c r="E11" s="53"/>
      <c r="F11" s="53"/>
      <c r="I11" s="9"/>
      <c r="J11" s="9"/>
      <c r="M11" s="5">
        <v>13</v>
      </c>
      <c r="N11" s="6">
        <v>7360</v>
      </c>
      <c r="O11" s="6">
        <v>5080</v>
      </c>
    </row>
    <row r="12" spans="1:17" ht="17.25" customHeight="1" thickBot="1" x14ac:dyDescent="0.35">
      <c r="A12" s="12" t="s">
        <v>20</v>
      </c>
      <c r="B12" s="13" t="s">
        <v>21</v>
      </c>
      <c r="C12" s="53"/>
      <c r="D12" s="53"/>
      <c r="E12" s="53"/>
      <c r="F12" s="53"/>
      <c r="M12" s="5">
        <v>14</v>
      </c>
      <c r="N12" s="6">
        <v>7780</v>
      </c>
      <c r="O12" s="6">
        <v>5340</v>
      </c>
    </row>
    <row r="13" spans="1:17" ht="19.2" thickBot="1" x14ac:dyDescent="0.35">
      <c r="A13" s="12" t="s">
        <v>22</v>
      </c>
      <c r="B13" s="13" t="s">
        <v>23</v>
      </c>
      <c r="C13" s="53"/>
      <c r="D13" s="53"/>
      <c r="E13" s="53"/>
      <c r="F13" s="53"/>
      <c r="I13" s="9"/>
      <c r="J13" s="9"/>
      <c r="M13" s="5">
        <v>15</v>
      </c>
      <c r="N13" s="6">
        <v>8200</v>
      </c>
      <c r="O13" s="6">
        <v>5600</v>
      </c>
    </row>
    <row r="14" spans="1:17" ht="19.2" thickBot="1" x14ac:dyDescent="0.35">
      <c r="A14" s="12" t="s">
        <v>24</v>
      </c>
      <c r="B14" s="13" t="s">
        <v>25</v>
      </c>
      <c r="C14" s="53"/>
      <c r="D14" s="53"/>
      <c r="E14" s="53"/>
      <c r="F14" s="53"/>
      <c r="M14" s="5">
        <v>16</v>
      </c>
      <c r="N14" s="6">
        <v>8450</v>
      </c>
      <c r="O14" s="6">
        <v>5760</v>
      </c>
    </row>
    <row r="15" spans="1:17" ht="6.75" customHeight="1" thickBot="1" x14ac:dyDescent="0.35">
      <c r="I15" s="9"/>
      <c r="M15" s="5">
        <v>17</v>
      </c>
      <c r="N15" s="6">
        <v>8700</v>
      </c>
      <c r="O15" s="6">
        <v>5920</v>
      </c>
    </row>
    <row r="16" spans="1:17" ht="16.2" customHeight="1" thickBot="1" x14ac:dyDescent="0.35">
      <c r="A16" s="59" t="s">
        <v>26</v>
      </c>
      <c r="B16" s="59"/>
      <c r="C16" s="59"/>
      <c r="D16" s="59"/>
      <c r="E16" s="59"/>
      <c r="F16" s="59"/>
      <c r="M16" s="5">
        <v>18</v>
      </c>
      <c r="N16" s="6">
        <v>8950</v>
      </c>
      <c r="O16" s="6">
        <v>6080</v>
      </c>
    </row>
    <row r="17" spans="1:15" ht="12" customHeight="1" thickBot="1" x14ac:dyDescent="0.35">
      <c r="M17" s="5">
        <v>19</v>
      </c>
      <c r="N17" s="6">
        <v>9200</v>
      </c>
      <c r="O17" s="6">
        <v>6240</v>
      </c>
    </row>
    <row r="18" spans="1:15" ht="19.2" thickBot="1" x14ac:dyDescent="0.35">
      <c r="A18" s="14" t="s">
        <v>27</v>
      </c>
      <c r="B18" s="15" t="s">
        <v>28</v>
      </c>
      <c r="C18" s="14" t="s">
        <v>29</v>
      </c>
      <c r="D18" s="14" t="s">
        <v>30</v>
      </c>
      <c r="M18" s="5">
        <v>20</v>
      </c>
      <c r="N18" s="6">
        <v>9450</v>
      </c>
      <c r="O18" s="6">
        <v>6400</v>
      </c>
    </row>
    <row r="19" spans="1:15" ht="19.2" thickBot="1" x14ac:dyDescent="0.35">
      <c r="A19" s="16">
        <v>1</v>
      </c>
      <c r="B19" s="33">
        <v>1</v>
      </c>
      <c r="C19" s="16">
        <v>1000</v>
      </c>
      <c r="D19" s="30">
        <v>0</v>
      </c>
      <c r="M19" s="5"/>
      <c r="N19" s="6"/>
      <c r="O19" s="6"/>
    </row>
    <row r="20" spans="1:15" ht="19.2" thickBot="1" x14ac:dyDescent="0.35">
      <c r="A20" s="16">
        <v>2</v>
      </c>
      <c r="B20" s="33">
        <v>2</v>
      </c>
      <c r="C20" s="16">
        <v>1500</v>
      </c>
      <c r="D20" s="30">
        <v>0</v>
      </c>
      <c r="M20" s="5"/>
      <c r="N20" s="6"/>
      <c r="O20" s="6"/>
    </row>
    <row r="21" spans="1:15" ht="19.2" thickBot="1" x14ac:dyDescent="0.35">
      <c r="A21" s="16">
        <v>3</v>
      </c>
      <c r="B21" s="33">
        <v>3</v>
      </c>
      <c r="C21" s="16">
        <v>2000</v>
      </c>
      <c r="D21" s="30">
        <v>0</v>
      </c>
      <c r="M21" s="5"/>
      <c r="N21" s="6"/>
      <c r="O21" s="6"/>
    </row>
    <row r="22" spans="1:15" ht="19.2" thickBot="1" x14ac:dyDescent="0.35">
      <c r="A22" s="16">
        <v>4</v>
      </c>
      <c r="B22" s="33">
        <v>4</v>
      </c>
      <c r="C22" s="16">
        <v>3000</v>
      </c>
      <c r="D22" s="30">
        <v>0</v>
      </c>
      <c r="M22" s="5"/>
      <c r="N22" s="6"/>
      <c r="O22" s="6"/>
    </row>
    <row r="23" spans="1:15" ht="19.2" thickBot="1" x14ac:dyDescent="0.35">
      <c r="A23" s="16">
        <v>5</v>
      </c>
      <c r="B23" s="33">
        <v>5</v>
      </c>
      <c r="C23" s="16">
        <v>4500</v>
      </c>
      <c r="D23" s="30">
        <v>0</v>
      </c>
      <c r="M23" s="5"/>
      <c r="N23" s="6"/>
      <c r="O23" s="6"/>
    </row>
    <row r="24" spans="1:15" ht="19.2" thickBot="1" x14ac:dyDescent="0.35">
      <c r="A24" s="16">
        <v>6</v>
      </c>
      <c r="B24" s="33">
        <v>6</v>
      </c>
      <c r="C24" s="16">
        <v>6500</v>
      </c>
      <c r="D24" s="30">
        <v>0</v>
      </c>
      <c r="M24" s="5"/>
      <c r="N24" s="6"/>
      <c r="O24" s="6"/>
    </row>
    <row r="25" spans="1:15" ht="11.25" customHeight="1" thickBot="1" x14ac:dyDescent="0.35">
      <c r="M25" s="5">
        <v>22</v>
      </c>
      <c r="N25" s="6">
        <v>9950</v>
      </c>
      <c r="O25" s="6">
        <v>6720</v>
      </c>
    </row>
    <row r="26" spans="1:15" s="7" customFormat="1" ht="20.25" customHeight="1" thickBot="1" x14ac:dyDescent="0.35">
      <c r="A26" s="56" t="s">
        <v>31</v>
      </c>
      <c r="B26" s="56"/>
      <c r="C26" s="56"/>
      <c r="D26" s="56"/>
      <c r="E26" s="56"/>
      <c r="F26" s="56"/>
      <c r="M26" s="5">
        <v>23</v>
      </c>
      <c r="N26" s="6">
        <v>10200</v>
      </c>
      <c r="O26" s="6">
        <v>6880</v>
      </c>
    </row>
    <row r="27" spans="1:15" ht="11.25" customHeight="1" thickBot="1" x14ac:dyDescent="0.35">
      <c r="M27" s="5">
        <v>24</v>
      </c>
      <c r="N27" s="6">
        <v>10450</v>
      </c>
      <c r="O27" s="6">
        <v>7040</v>
      </c>
    </row>
    <row r="28" spans="1:15" s="7" customFormat="1" ht="47.25" customHeight="1" thickBot="1" x14ac:dyDescent="0.35">
      <c r="A28" s="14" t="s">
        <v>27</v>
      </c>
      <c r="B28" s="14" t="s">
        <v>32</v>
      </c>
      <c r="C28" s="15" t="s">
        <v>33</v>
      </c>
      <c r="D28" s="15" t="s">
        <v>34</v>
      </c>
      <c r="F28" s="14" t="s">
        <v>30</v>
      </c>
      <c r="M28" s="5">
        <v>25</v>
      </c>
      <c r="N28" s="6">
        <v>10700</v>
      </c>
      <c r="O28" s="6">
        <v>7200</v>
      </c>
    </row>
    <row r="29" spans="1:15" s="7" customFormat="1" ht="21" customHeight="1" thickBot="1" x14ac:dyDescent="0.35">
      <c r="A29" s="16">
        <v>1</v>
      </c>
      <c r="B29" s="16"/>
      <c r="C29" s="31" t="s">
        <v>35</v>
      </c>
      <c r="D29" s="17">
        <v>300</v>
      </c>
      <c r="F29" s="31">
        <f>B29*D29</f>
        <v>0</v>
      </c>
      <c r="M29" s="5"/>
      <c r="N29" s="6"/>
      <c r="O29" s="6"/>
    </row>
    <row r="30" spans="1:15" s="7" customFormat="1" ht="21" customHeight="1" thickBot="1" x14ac:dyDescent="0.35">
      <c r="A30" s="16">
        <v>2</v>
      </c>
      <c r="B30" s="16"/>
      <c r="C30" s="31" t="s">
        <v>36</v>
      </c>
      <c r="D30" s="17">
        <v>400</v>
      </c>
      <c r="F30" s="31">
        <v>0</v>
      </c>
      <c r="M30" s="5"/>
      <c r="N30" s="6"/>
      <c r="O30" s="6"/>
    </row>
    <row r="31" spans="1:15" s="7" customFormat="1" ht="21" customHeight="1" thickBot="1" x14ac:dyDescent="0.35">
      <c r="A31" s="16">
        <v>3</v>
      </c>
      <c r="B31" s="16"/>
      <c r="C31" s="31" t="s">
        <v>37</v>
      </c>
      <c r="D31" s="17">
        <v>500</v>
      </c>
      <c r="F31" s="31">
        <f t="shared" ref="F31:F32" si="0">B31*D31</f>
        <v>0</v>
      </c>
      <c r="M31" s="5"/>
      <c r="N31" s="6"/>
      <c r="O31" s="6"/>
    </row>
    <row r="32" spans="1:15" s="7" customFormat="1" ht="21" customHeight="1" thickBot="1" x14ac:dyDescent="0.35">
      <c r="A32" s="16">
        <v>4</v>
      </c>
      <c r="B32" s="16"/>
      <c r="C32" s="31" t="s">
        <v>38</v>
      </c>
      <c r="D32" s="17">
        <v>700</v>
      </c>
      <c r="F32" s="31">
        <f t="shared" si="0"/>
        <v>0</v>
      </c>
      <c r="M32" s="5"/>
      <c r="N32" s="6"/>
      <c r="O32" s="6"/>
    </row>
    <row r="33" spans="1:17" ht="6" customHeight="1" thickBot="1" x14ac:dyDescent="0.35">
      <c r="M33" s="5">
        <v>27</v>
      </c>
      <c r="N33" s="6">
        <v>11200</v>
      </c>
      <c r="O33" s="6">
        <v>7520</v>
      </c>
    </row>
    <row r="34" spans="1:17" ht="12.75" customHeight="1" thickBot="1" x14ac:dyDescent="0.35">
      <c r="A34" s="57" t="s">
        <v>39</v>
      </c>
      <c r="B34" s="57"/>
      <c r="C34" s="57"/>
      <c r="D34" s="57"/>
      <c r="M34" s="5">
        <v>28</v>
      </c>
      <c r="N34" s="6">
        <v>11450</v>
      </c>
      <c r="O34" s="6">
        <v>7680</v>
      </c>
    </row>
    <row r="35" spans="1:17" s="7" customFormat="1" ht="20.25" customHeight="1" thickBot="1" x14ac:dyDescent="0.35">
      <c r="A35" s="56" t="s">
        <v>40</v>
      </c>
      <c r="B35" s="56"/>
      <c r="C35" s="56"/>
      <c r="D35" s="56"/>
      <c r="E35" s="56"/>
      <c r="F35" s="56"/>
      <c r="M35" s="5">
        <v>23</v>
      </c>
      <c r="N35" s="6">
        <v>10200</v>
      </c>
      <c r="O35" s="6">
        <v>6880</v>
      </c>
    </row>
    <row r="36" spans="1:17" ht="11.25" customHeight="1" thickBot="1" x14ac:dyDescent="0.35">
      <c r="M36" s="5">
        <v>24</v>
      </c>
      <c r="N36" s="6">
        <v>10450</v>
      </c>
      <c r="O36" s="6">
        <v>7040</v>
      </c>
    </row>
    <row r="37" spans="1:17" s="7" customFormat="1" ht="47.25" customHeight="1" thickBot="1" x14ac:dyDescent="0.35">
      <c r="A37" s="14" t="s">
        <v>27</v>
      </c>
      <c r="B37" s="14" t="s">
        <v>41</v>
      </c>
      <c r="C37" s="15" t="s">
        <v>42</v>
      </c>
      <c r="D37" s="14" t="s">
        <v>43</v>
      </c>
      <c r="E37" s="14" t="s">
        <v>30</v>
      </c>
      <c r="F37" s="14" t="s">
        <v>30</v>
      </c>
      <c r="M37" s="5">
        <v>25</v>
      </c>
      <c r="N37" s="6">
        <v>10700</v>
      </c>
      <c r="O37" s="6">
        <v>7200</v>
      </c>
    </row>
    <row r="38" spans="1:17" s="7" customFormat="1" ht="19.2" thickBot="1" x14ac:dyDescent="0.35">
      <c r="A38" s="16">
        <v>1</v>
      </c>
      <c r="B38" s="16">
        <v>0</v>
      </c>
      <c r="C38" s="33" t="s">
        <v>44</v>
      </c>
      <c r="D38" s="16">
        <v>125</v>
      </c>
      <c r="E38" s="16"/>
      <c r="F38" s="16">
        <f>B38*D38</f>
        <v>0</v>
      </c>
      <c r="M38" s="5"/>
      <c r="N38" s="6"/>
      <c r="O38" s="6"/>
    </row>
    <row r="39" spans="1:17" s="7" customFormat="1" ht="28.2" thickBot="1" x14ac:dyDescent="0.35">
      <c r="A39" s="16">
        <v>2</v>
      </c>
      <c r="B39" s="16">
        <v>0</v>
      </c>
      <c r="C39" s="33" t="s">
        <v>45</v>
      </c>
      <c r="D39" s="16">
        <v>125</v>
      </c>
      <c r="E39" s="16"/>
      <c r="F39" s="16">
        <f t="shared" ref="F39:F40" si="1">B39*D39</f>
        <v>0</v>
      </c>
      <c r="M39" s="5"/>
      <c r="N39" s="6"/>
      <c r="O39" s="6"/>
    </row>
    <row r="40" spans="1:17" s="7" customFormat="1" ht="28.2" thickBot="1" x14ac:dyDescent="0.35">
      <c r="A40" s="16">
        <v>3</v>
      </c>
      <c r="B40" s="16">
        <v>0</v>
      </c>
      <c r="C40" s="33" t="s">
        <v>46</v>
      </c>
      <c r="D40" s="16">
        <v>250</v>
      </c>
      <c r="E40" s="16"/>
      <c r="F40" s="16">
        <f t="shared" si="1"/>
        <v>0</v>
      </c>
      <c r="M40" s="5"/>
      <c r="N40" s="6"/>
      <c r="O40" s="6"/>
    </row>
    <row r="41" spans="1:17" ht="12.75" customHeight="1" thickBot="1" x14ac:dyDescent="0.35">
      <c r="A41" s="57" t="s">
        <v>39</v>
      </c>
      <c r="B41" s="57"/>
      <c r="C41" s="57"/>
      <c r="D41" s="57"/>
      <c r="M41" s="5">
        <v>28</v>
      </c>
      <c r="N41" s="6">
        <v>11450</v>
      </c>
      <c r="O41" s="6">
        <v>7680</v>
      </c>
    </row>
    <row r="42" spans="1:17" ht="19.5" customHeight="1" thickBot="1" x14ac:dyDescent="0.35">
      <c r="A42" s="56" t="s">
        <v>47</v>
      </c>
      <c r="B42" s="56"/>
      <c r="C42" s="56"/>
      <c r="D42" s="56"/>
      <c r="E42" s="56"/>
      <c r="F42" s="56"/>
      <c r="M42" s="5">
        <v>30</v>
      </c>
      <c r="N42" s="6">
        <v>12000</v>
      </c>
      <c r="O42" s="6">
        <v>8000</v>
      </c>
    </row>
    <row r="43" spans="1:17" ht="9" customHeight="1" thickBot="1" x14ac:dyDescent="0.35">
      <c r="M43" s="5"/>
      <c r="N43" s="6"/>
      <c r="O43" s="6"/>
    </row>
    <row r="44" spans="1:17" ht="39" customHeight="1" thickBot="1" x14ac:dyDescent="0.35">
      <c r="A44" s="60" t="s">
        <v>48</v>
      </c>
      <c r="B44" s="61"/>
      <c r="C44" s="61"/>
      <c r="D44" s="61"/>
      <c r="E44" s="61"/>
      <c r="F44" s="62"/>
      <c r="M44" s="5"/>
      <c r="N44" s="6"/>
      <c r="O44" s="6"/>
    </row>
    <row r="45" spans="1:17" ht="28.5" customHeight="1" thickBot="1" x14ac:dyDescent="0.35">
      <c r="A45" s="14" t="s">
        <v>49</v>
      </c>
      <c r="B45" s="14" t="s">
        <v>50</v>
      </c>
      <c r="C45" s="14" t="s">
        <v>51</v>
      </c>
      <c r="D45" s="14" t="s">
        <v>52</v>
      </c>
      <c r="E45" s="19"/>
      <c r="F45" s="15" t="s">
        <v>53</v>
      </c>
      <c r="M45" s="5"/>
      <c r="N45" s="6"/>
      <c r="O45" s="6"/>
    </row>
    <row r="46" spans="1:17" ht="27.6" x14ac:dyDescent="0.3">
      <c r="A46" s="32">
        <v>1</v>
      </c>
      <c r="B46" s="20"/>
      <c r="C46" s="20"/>
      <c r="D46" s="21"/>
      <c r="E46" s="20"/>
      <c r="F46" s="22" t="s">
        <v>54</v>
      </c>
      <c r="Q46" s="2" t="s">
        <v>55</v>
      </c>
    </row>
    <row r="47" spans="1:17" ht="27.6" x14ac:dyDescent="0.3">
      <c r="A47" s="32">
        <v>2</v>
      </c>
      <c r="B47" s="20"/>
      <c r="C47" s="20"/>
      <c r="D47" s="21"/>
      <c r="E47" s="20"/>
      <c r="F47" s="22" t="s">
        <v>55</v>
      </c>
      <c r="Q47" s="2" t="s">
        <v>54</v>
      </c>
    </row>
    <row r="48" spans="1:17" ht="27.6" x14ac:dyDescent="0.3">
      <c r="A48" s="32">
        <v>3</v>
      </c>
      <c r="B48" s="20"/>
      <c r="C48" s="20"/>
      <c r="D48" s="21"/>
      <c r="E48" s="20"/>
      <c r="F48" s="22" t="s">
        <v>54</v>
      </c>
    </row>
    <row r="49" spans="1:6" ht="27.6" x14ac:dyDescent="0.3">
      <c r="A49" s="32">
        <v>4</v>
      </c>
      <c r="B49" s="20"/>
      <c r="C49" s="20"/>
      <c r="D49" s="21"/>
      <c r="E49" s="20"/>
      <c r="F49" s="22" t="s">
        <v>55</v>
      </c>
    </row>
    <row r="50" spans="1:6" s="7" customFormat="1" ht="19.5" customHeight="1" x14ac:dyDescent="0.3">
      <c r="A50" s="54" t="s">
        <v>56</v>
      </c>
      <c r="B50" s="54"/>
      <c r="C50" s="54"/>
      <c r="D50" s="55">
        <f>SUMIFS(D46:D49,F46:F49,"zapłacone przez uczestnika")</f>
        <v>0</v>
      </c>
      <c r="E50" s="55"/>
      <c r="F50" s="55"/>
    </row>
    <row r="51" spans="1:6" s="7" customFormat="1" ht="19.5" customHeight="1" x14ac:dyDescent="0.3">
      <c r="A51" s="54" t="s">
        <v>57</v>
      </c>
      <c r="B51" s="54"/>
      <c r="C51" s="54"/>
      <c r="D51" s="55">
        <f>SUMIFS(D46:D49,F46:F49,"do zapłaty przelewem")</f>
        <v>0</v>
      </c>
      <c r="E51" s="55"/>
      <c r="F51" s="55"/>
    </row>
    <row r="52" spans="1:6" ht="6" customHeight="1" x14ac:dyDescent="0.3"/>
    <row r="53" spans="1:6" ht="22.5" customHeight="1" x14ac:dyDescent="0.3">
      <c r="A53" s="57" t="s">
        <v>58</v>
      </c>
      <c r="B53" s="57"/>
      <c r="C53" s="57"/>
      <c r="D53" s="57"/>
      <c r="E53" s="57"/>
      <c r="F53" s="57"/>
    </row>
    <row r="54" spans="1:6" ht="22.5" customHeight="1" x14ac:dyDescent="0.3">
      <c r="A54" s="57" t="s">
        <v>59</v>
      </c>
      <c r="B54" s="57"/>
      <c r="C54" s="57"/>
      <c r="D54" s="57"/>
      <c r="E54" s="57"/>
      <c r="F54" s="57"/>
    </row>
    <row r="55" spans="1:6" ht="6.75" customHeight="1" x14ac:dyDescent="0.3">
      <c r="A55" s="23"/>
    </row>
    <row r="56" spans="1:6" ht="21.75" customHeight="1" x14ac:dyDescent="0.3">
      <c r="A56" s="56" t="s">
        <v>60</v>
      </c>
      <c r="B56" s="56"/>
      <c r="C56" s="56"/>
      <c r="D56" s="56"/>
      <c r="E56" s="56"/>
      <c r="F56" s="56"/>
    </row>
    <row r="57" spans="1:6" ht="7.5" customHeight="1" x14ac:dyDescent="0.3"/>
    <row r="58" spans="1:6" s="7" customFormat="1" ht="23.25" customHeight="1" x14ac:dyDescent="0.3">
      <c r="A58" s="58" t="s">
        <v>61</v>
      </c>
      <c r="B58" s="58"/>
      <c r="C58" s="58"/>
      <c r="D58" s="24">
        <v>0</v>
      </c>
      <c r="F58" s="18"/>
    </row>
    <row r="59" spans="1:6" ht="21" customHeight="1" x14ac:dyDescent="0.3">
      <c r="A59" s="44" t="s">
        <v>62</v>
      </c>
      <c r="B59" s="45"/>
      <c r="C59" s="46"/>
      <c r="D59" s="24">
        <f>D60+D61+D62+D63</f>
        <v>0</v>
      </c>
    </row>
    <row r="60" spans="1:6" ht="28.5" customHeight="1" x14ac:dyDescent="0.3">
      <c r="A60" s="17" t="s">
        <v>63</v>
      </c>
      <c r="B60" s="51" t="s">
        <v>64</v>
      </c>
      <c r="C60" s="51"/>
      <c r="D60" s="29">
        <f>SUM(D19:D24)</f>
        <v>0</v>
      </c>
    </row>
    <row r="61" spans="1:6" ht="18" customHeight="1" x14ac:dyDescent="0.3">
      <c r="A61" s="17" t="s">
        <v>65</v>
      </c>
      <c r="B61" s="36" t="s">
        <v>66</v>
      </c>
      <c r="C61" s="37"/>
      <c r="D61" s="29">
        <f>SUM(F29:F32)</f>
        <v>0</v>
      </c>
    </row>
    <row r="62" spans="1:6" ht="28.5" customHeight="1" x14ac:dyDescent="0.3">
      <c r="A62" s="28" t="s">
        <v>67</v>
      </c>
      <c r="B62" s="36" t="s">
        <v>68</v>
      </c>
      <c r="C62" s="37"/>
      <c r="D62" s="29">
        <f>SUM(F38:F40)</f>
        <v>0</v>
      </c>
    </row>
    <row r="63" spans="1:6" ht="26.7" customHeight="1" x14ac:dyDescent="0.3">
      <c r="A63" s="16" t="s">
        <v>69</v>
      </c>
      <c r="B63" s="52" t="s">
        <v>70</v>
      </c>
      <c r="C63" s="52"/>
      <c r="D63" s="29">
        <f>SUM(D46:D49)</f>
        <v>0</v>
      </c>
    </row>
    <row r="64" spans="1:6" s="7" customFormat="1" ht="23.25" customHeight="1" x14ac:dyDescent="0.3">
      <c r="A64" s="47" t="s">
        <v>71</v>
      </c>
      <c r="B64" s="45"/>
      <c r="C64" s="46"/>
      <c r="D64" s="24">
        <f>D58-D59</f>
        <v>0</v>
      </c>
      <c r="F64" s="18"/>
    </row>
    <row r="66" spans="1:6" s="7" customFormat="1" ht="30" customHeight="1" x14ac:dyDescent="0.3">
      <c r="A66" s="48" t="s">
        <v>72</v>
      </c>
      <c r="B66" s="49"/>
      <c r="C66" s="50"/>
      <c r="D66" s="24">
        <f>D51</f>
        <v>0</v>
      </c>
      <c r="F66" s="18"/>
    </row>
    <row r="67" spans="1:6" ht="11.25" customHeight="1" x14ac:dyDescent="0.3">
      <c r="A67" s="25"/>
      <c r="B67" s="25"/>
      <c r="C67" s="25"/>
      <c r="D67" s="25"/>
    </row>
    <row r="68" spans="1:6" s="7" customFormat="1" ht="16.5" customHeight="1" x14ac:dyDescent="0.3">
      <c r="A68" s="38" t="s">
        <v>73</v>
      </c>
      <c r="B68" s="39"/>
      <c r="C68" s="39"/>
      <c r="D68" s="42">
        <f>D64</f>
        <v>0</v>
      </c>
      <c r="E68" s="23"/>
      <c r="F68" s="23"/>
    </row>
    <row r="69" spans="1:6" s="7" customFormat="1" ht="18.75" customHeight="1" x14ac:dyDescent="0.3">
      <c r="A69" s="40"/>
      <c r="B69" s="41"/>
      <c r="C69" s="41"/>
      <c r="D69" s="43"/>
      <c r="E69" s="23"/>
      <c r="F69" s="26"/>
    </row>
    <row r="70" spans="1:6" ht="14.25" customHeight="1" x14ac:dyDescent="0.3">
      <c r="A70" s="63" t="s">
        <v>74</v>
      </c>
      <c r="B70" s="63"/>
      <c r="C70" s="63"/>
      <c r="D70" s="63"/>
    </row>
    <row r="71" spans="1:6" ht="13.5" customHeight="1" x14ac:dyDescent="0.3"/>
    <row r="72" spans="1:6" ht="48" customHeight="1" x14ac:dyDescent="0.3"/>
    <row r="73" spans="1:6" x14ac:dyDescent="0.3">
      <c r="A73" s="64" t="s">
        <v>75</v>
      </c>
      <c r="B73" s="64"/>
      <c r="D73" s="64" t="s">
        <v>76</v>
      </c>
      <c r="E73" s="64"/>
      <c r="F73" s="64"/>
    </row>
    <row r="74" spans="1:6" ht="28.2" customHeight="1" x14ac:dyDescent="0.3">
      <c r="A74" s="65" t="s">
        <v>77</v>
      </c>
      <c r="B74" s="65"/>
      <c r="C74" s="27" t="s">
        <v>78</v>
      </c>
      <c r="D74" s="66" t="s">
        <v>79</v>
      </c>
      <c r="E74" s="66"/>
      <c r="F74" s="66"/>
    </row>
    <row r="75" spans="1:6" x14ac:dyDescent="0.3">
      <c r="C75" s="27"/>
      <c r="D75" s="27"/>
      <c r="E75" s="27"/>
      <c r="F75" s="27"/>
    </row>
  </sheetData>
  <mergeCells count="38">
    <mergeCell ref="A4:G4"/>
    <mergeCell ref="C8:F8"/>
    <mergeCell ref="C11:F11"/>
    <mergeCell ref="A6:F6"/>
    <mergeCell ref="C9:F9"/>
    <mergeCell ref="C10:F10"/>
    <mergeCell ref="A70:D70"/>
    <mergeCell ref="A73:B73"/>
    <mergeCell ref="A74:B74"/>
    <mergeCell ref="D73:F73"/>
    <mergeCell ref="D74:F74"/>
    <mergeCell ref="A53:F53"/>
    <mergeCell ref="A54:F54"/>
    <mergeCell ref="A58:C58"/>
    <mergeCell ref="C13:F13"/>
    <mergeCell ref="C14:F14"/>
    <mergeCell ref="A16:F16"/>
    <mergeCell ref="A26:F26"/>
    <mergeCell ref="A42:F42"/>
    <mergeCell ref="A44:F44"/>
    <mergeCell ref="A50:C50"/>
    <mergeCell ref="A56:F56"/>
    <mergeCell ref="C12:F12"/>
    <mergeCell ref="A51:C51"/>
    <mergeCell ref="D50:F50"/>
    <mergeCell ref="A35:F35"/>
    <mergeCell ref="A41:D41"/>
    <mergeCell ref="D51:F51"/>
    <mergeCell ref="A34:D34"/>
    <mergeCell ref="B62:C62"/>
    <mergeCell ref="A68:C69"/>
    <mergeCell ref="D68:D69"/>
    <mergeCell ref="A59:C59"/>
    <mergeCell ref="B61:C61"/>
    <mergeCell ref="A64:C64"/>
    <mergeCell ref="A66:C66"/>
    <mergeCell ref="B60:C60"/>
    <mergeCell ref="B63:C63"/>
  </mergeCells>
  <phoneticPr fontId="10" type="noConversion"/>
  <dataValidations count="2">
    <dataValidation type="list" allowBlank="1" showInputMessage="1" showErrorMessage="1" sqref="F46:F49" xr:uid="{00000000-0002-0000-0000-000003000000}">
      <formula1>$Q$46:$Q$47</formula1>
    </dataValidation>
    <dataValidation type="list" allowBlank="1" showInputMessage="1" showErrorMessage="1" sqref="B29:B32" xr:uid="{00000000-0002-0000-0000-000001000000}">
      <formula1>$M$4:$M$42</formula1>
    </dataValidation>
  </dataValidations>
  <pageMargins left="0.30208333333333331" right="6.25E-2" top="0.55961070559610704" bottom="0.74803149606299213" header="3.937007874015748E-2" footer="0.31496062992125984"/>
  <pageSetup paperSize="9" scale="90" fitToHeight="0" orientation="portrait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73CD3-22BF-4C3F-9C5B-67A7FCA0B8F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CFA28B3071464488EF58CB6F6053FC" ma:contentTypeVersion="18" ma:contentTypeDescription="Utwórz nowy dokument." ma:contentTypeScope="" ma:versionID="f310f578c978eba54de2d5c8b2a41fba">
  <xsd:schema xmlns:xsd="http://www.w3.org/2001/XMLSchema" xmlns:xs="http://www.w3.org/2001/XMLSchema" xmlns:p="http://schemas.microsoft.com/office/2006/metadata/properties" xmlns:ns2="5fc69c85-1659-4cf6-a1e5-db2a18c4de0c" xmlns:ns3="95240313-be8a-467c-9f70-ec2bdb9b5710" targetNamespace="http://schemas.microsoft.com/office/2006/metadata/properties" ma:root="true" ma:fieldsID="9e7110aa33b346cc4b455669b5cda49b" ns2:_="" ns3:_="">
    <xsd:import namespace="5fc69c85-1659-4cf6-a1e5-db2a18c4de0c"/>
    <xsd:import namespace="95240313-be8a-467c-9f70-ec2bdb9b5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69c85-1659-4cf6-a1e5-db2a18c4de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e202bf10-4f99-490d-b6a4-1cff37ab84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40313-be8a-467c-9f70-ec2bdb9b5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b6ca776-1e0c-4a15-93d4-30c80cdf471a}" ma:internalName="TaxCatchAll" ma:showField="CatchAllData" ma:web="95240313-be8a-467c-9f70-ec2bdb9b5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240313-be8a-467c-9f70-ec2bdb9b5710" xsi:nil="true"/>
    <lcf76f155ced4ddcb4097134ff3c332f xmlns="5fc69c85-1659-4cf6-a1e5-db2a18c4de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0CAFF6-4396-458C-B8A1-FDD183BD948A}"/>
</file>

<file path=customXml/itemProps2.xml><?xml version="1.0" encoding="utf-8"?>
<ds:datastoreItem xmlns:ds="http://schemas.openxmlformats.org/officeDocument/2006/customXml" ds:itemID="{55EB44DE-A8E5-4705-8983-107D0928E04C}"/>
</file>

<file path=customXml/itemProps3.xml><?xml version="1.0" encoding="utf-8"?>
<ds:datastoreItem xmlns:ds="http://schemas.openxmlformats.org/officeDocument/2006/customXml" ds:itemID="{3BA51177-B84F-4135-89D0-DB88E9BDC0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Rozliczenie finansowe wyjazdu</vt:lpstr>
      <vt:lpstr>Arkusz1</vt:lpstr>
      <vt:lpstr>'Rozliczenie finansowe wyjazdu'!_ftnref1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Paulina Weremko</dc:creator>
  <cp:keywords/>
  <dc:description/>
  <cp:lastModifiedBy>Agnieszka Wojnarowska</cp:lastModifiedBy>
  <cp:revision/>
  <cp:lastPrinted>2024-12-16T13:39:53Z</cp:lastPrinted>
  <dcterms:created xsi:type="dcterms:W3CDTF">2018-04-10T06:10:13Z</dcterms:created>
  <dcterms:modified xsi:type="dcterms:W3CDTF">2024-12-16T13:40:38Z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0x01010025CFA28B3071464488EF58CB6F6053FC</vt:lpwstr>
  </property>
</Properties>
</file>